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закупки_текущий'!$A$10:$AX$17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7" i="1"/>
  <c r="P17"/>
  <c r="O17"/>
</calcChain>
</file>

<file path=xl/sharedStrings.xml><?xml version="1.0" encoding="utf-8"?>
<sst xmlns="http://schemas.openxmlformats.org/spreadsheetml/2006/main" count="129" uniqueCount="86">
  <si>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</si>
  <si>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</si>
  <si>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</si>
  <si>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</si>
  <si>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</si>
  <si>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</si>
  <si>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</si>
  <si>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</si>
  <si>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</si>
  <si>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</si>
  <si>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</si>
  <si>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</si>
  <si>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</si>
  <si>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</si>
  <si>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</si>
  <si>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</si>
  <si>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</si>
  <si>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</si>
  <si>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</si>
  <si>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</si>
  <si>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</si>
  <si>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</si>
  <si>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</si>
  <si>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</si>
  <si>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</si>
  <si>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</si>
  <si>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</si>
  <si>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</si>
  <si>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</si>
  <si>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</si>
  <si>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</si>
  <si>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</si>
  <si>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</si>
  <si>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</si>
  <si>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</si>
  <si>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</si>
  <si>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</si>
  <si>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</si>
  <si>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</si>
  <si>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</si>
  <si>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</si>
  <si>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</si>
  <si>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</si>
  <si>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</si>
  <si>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</si>
  <si>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</si>
  <si>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</si>
  <si>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</si>
  <si>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</si>
  <si>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</si>
  <si>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</si>
  <si>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</si>
  <si>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</si>
  <si>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</si>
  <si>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</si>
  <si>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СЦ</t>
  </si>
  <si>
    <t>Не электронная</t>
  </si>
  <si>
    <t>В соответствии с Техническим заданием</t>
  </si>
  <si>
    <t>усл.ед.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</si>
  <si>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</si>
  <si>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Псковская область, г. Псков</t>
  </si>
  <si>
    <t>Председатель ЦЗО__________________ И.В. Семёнов</t>
  </si>
  <si>
    <t xml:space="preserve">Корректировка Плана закупки АО "Псковэнергоагент" на 2022 год.  </t>
  </si>
  <si>
    <t>МТРиО</t>
  </si>
  <si>
    <t>«Согласовано»      "        " февраля 2022 г.</t>
  </si>
  <si>
    <t>Поставка бытовой техники</t>
  </si>
  <si>
    <t>46.43.11</t>
  </si>
  <si>
    <t>46.43.1</t>
  </si>
  <si>
    <t xml:space="preserve">Поставка клещей токоизмерительных </t>
  </si>
  <si>
    <t>46.69.5</t>
  </si>
  <si>
    <t>46.69.15.000</t>
  </si>
  <si>
    <t>ОЗК</t>
  </si>
  <si>
    <t>Электронная</t>
  </si>
  <si>
    <t>шт.</t>
  </si>
  <si>
    <t>г. Псков</t>
  </si>
  <si>
    <t>Услуги</t>
  </si>
  <si>
    <t>Услуги по техническому обслуживанию систем фильтрации питьевой воды в административном здании: г. Псков, ул. Старотекстильная, 32</t>
  </si>
  <si>
    <t>95.22.10.258</t>
  </si>
  <si>
    <t>95.22.1</t>
  </si>
  <si>
    <t>ОЗП</t>
  </si>
  <si>
    <t>Псковская область</t>
  </si>
  <si>
    <t>Оказание услуг добровольного медицинского страхования работников АО «Псковэнергоагент»</t>
  </si>
  <si>
    <t>65.12.1</t>
  </si>
  <si>
    <t>чел.</t>
  </si>
  <si>
    <t>Поставка печатной продукции</t>
  </si>
  <si>
    <t>18.12.19.190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</si>
</sst>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0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143" borderId="35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/>
    </xf>
    <xf numFmtId="0" fontId="139" fillId="0" borderId="5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143" borderId="1" xfId="0" applyFont="1" applyFill="1" applyBorder="1" applyAlignment="1">
      <alignment horizontal="center" vertical="center" wrapText="1"/>
    </xf>
    <xf numFmtId="0" fontId="141" fillId="143" borderId="1" xfId="0" applyFont="1" applyFill="1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7"/>
  <sheetViews>
    <sheetView tabSelected="1" zoomScale="40" zoomScaleNormal="40" zoomScaleSheetLayoutView="75" workbookViewId="0">
      <selection activeCell="O22" sqref="O2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7.332031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64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61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52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59" t="s">
        <v>6</v>
      </c>
      <c r="B7" s="59" t="s">
        <v>0</v>
      </c>
      <c r="C7" s="65" t="s">
        <v>2</v>
      </c>
      <c r="D7" s="66"/>
      <c r="E7" s="59" t="s">
        <v>8</v>
      </c>
      <c r="F7" s="59" t="s">
        <v>3</v>
      </c>
      <c r="G7" s="59" t="s">
        <v>4</v>
      </c>
      <c r="H7" s="59" t="s">
        <v>34</v>
      </c>
      <c r="I7" s="59" t="s">
        <v>35</v>
      </c>
      <c r="J7" s="59" t="s">
        <v>33</v>
      </c>
      <c r="K7" s="59" t="s">
        <v>30</v>
      </c>
      <c r="L7" s="59" t="s">
        <v>32</v>
      </c>
      <c r="M7" s="59" t="s">
        <v>10</v>
      </c>
      <c r="N7" s="59" t="s">
        <v>11</v>
      </c>
      <c r="O7" s="62" t="s">
        <v>29</v>
      </c>
      <c r="P7" s="62" t="s">
        <v>28</v>
      </c>
      <c r="Q7" s="68" t="s">
        <v>51</v>
      </c>
      <c r="R7" s="69"/>
      <c r="S7" s="69"/>
      <c r="T7" s="70"/>
      <c r="U7" s="59" t="s">
        <v>9</v>
      </c>
      <c r="V7" s="59" t="s">
        <v>17</v>
      </c>
      <c r="W7" s="59" t="s">
        <v>18</v>
      </c>
      <c r="X7" s="67" t="s">
        <v>47</v>
      </c>
      <c r="Y7" s="67" t="s">
        <v>48</v>
      </c>
      <c r="Z7" s="65" t="s">
        <v>31</v>
      </c>
      <c r="AA7" s="79"/>
      <c r="AB7" s="79"/>
      <c r="AC7" s="66"/>
      <c r="AD7" s="65" t="s">
        <v>7</v>
      </c>
      <c r="AE7" s="79"/>
      <c r="AF7" s="79"/>
      <c r="AG7" s="79"/>
      <c r="AH7" s="79"/>
      <c r="AI7" s="79"/>
      <c r="AJ7" s="79"/>
      <c r="AK7" s="79"/>
      <c r="AL7" s="79"/>
      <c r="AM7" s="66"/>
      <c r="AN7" s="59" t="s">
        <v>1</v>
      </c>
      <c r="AO7" s="59" t="s">
        <v>12</v>
      </c>
      <c r="AP7" s="76" t="s">
        <v>37</v>
      </c>
      <c r="AQ7" s="77"/>
      <c r="AR7" s="77"/>
      <c r="AS7" s="77"/>
      <c r="AT7" s="77"/>
      <c r="AU7" s="77"/>
      <c r="AV7" s="77"/>
      <c r="AW7" s="78"/>
      <c r="AX7" s="54" t="s">
        <v>46</v>
      </c>
    </row>
    <row r="8" spans="1:51" s="11" customFormat="1">
      <c r="A8" s="60"/>
      <c r="B8" s="60"/>
      <c r="C8" s="59" t="s">
        <v>15</v>
      </c>
      <c r="D8" s="59" t="s">
        <v>16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3"/>
      <c r="Q8" s="71"/>
      <c r="R8" s="72"/>
      <c r="S8" s="72"/>
      <c r="T8" s="73"/>
      <c r="U8" s="60"/>
      <c r="V8" s="60"/>
      <c r="W8" s="60"/>
      <c r="X8" s="67"/>
      <c r="Y8" s="67"/>
      <c r="Z8" s="59" t="s">
        <v>36</v>
      </c>
      <c r="AA8" s="59" t="s">
        <v>19</v>
      </c>
      <c r="AB8" s="59" t="s">
        <v>13</v>
      </c>
      <c r="AC8" s="59" t="s">
        <v>14</v>
      </c>
      <c r="AD8" s="59" t="s">
        <v>20</v>
      </c>
      <c r="AE8" s="59" t="s">
        <v>21</v>
      </c>
      <c r="AF8" s="65" t="s">
        <v>22</v>
      </c>
      <c r="AG8" s="66"/>
      <c r="AH8" s="59" t="s">
        <v>23</v>
      </c>
      <c r="AI8" s="65" t="s">
        <v>24</v>
      </c>
      <c r="AJ8" s="66"/>
      <c r="AK8" s="62" t="s">
        <v>25</v>
      </c>
      <c r="AL8" s="59" t="s">
        <v>49</v>
      </c>
      <c r="AM8" s="74" t="s">
        <v>50</v>
      </c>
      <c r="AN8" s="60"/>
      <c r="AO8" s="60"/>
      <c r="AP8" s="54" t="s">
        <v>38</v>
      </c>
      <c r="AQ8" s="54" t="s">
        <v>39</v>
      </c>
      <c r="AR8" s="54" t="s">
        <v>40</v>
      </c>
      <c r="AS8" s="54" t="s">
        <v>41</v>
      </c>
      <c r="AT8" s="54" t="s">
        <v>42</v>
      </c>
      <c r="AU8" s="57" t="s">
        <v>44</v>
      </c>
      <c r="AV8" s="57" t="s">
        <v>45</v>
      </c>
      <c r="AW8" s="54" t="s">
        <v>43</v>
      </c>
      <c r="AX8" s="55"/>
    </row>
    <row r="9" spans="1:51" s="11" customFormat="1" ht="409.6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4"/>
      <c r="P9" s="64"/>
      <c r="Q9" s="12">
        <v>2022</v>
      </c>
      <c r="R9" s="12">
        <v>2023</v>
      </c>
      <c r="S9" s="12">
        <v>2024</v>
      </c>
      <c r="T9" s="12">
        <v>2025</v>
      </c>
      <c r="U9" s="61"/>
      <c r="V9" s="61"/>
      <c r="W9" s="61"/>
      <c r="X9" s="67"/>
      <c r="Y9" s="67"/>
      <c r="Z9" s="61"/>
      <c r="AA9" s="61"/>
      <c r="AB9" s="61"/>
      <c r="AC9" s="61"/>
      <c r="AD9" s="61"/>
      <c r="AE9" s="61"/>
      <c r="AF9" s="13" t="s">
        <v>26</v>
      </c>
      <c r="AG9" s="13" t="s">
        <v>5</v>
      </c>
      <c r="AH9" s="61"/>
      <c r="AI9" s="13" t="s">
        <v>27</v>
      </c>
      <c r="AJ9" s="13" t="s">
        <v>5</v>
      </c>
      <c r="AK9" s="64"/>
      <c r="AL9" s="61"/>
      <c r="AM9" s="75"/>
      <c r="AN9" s="61"/>
      <c r="AO9" s="61"/>
      <c r="AP9" s="56"/>
      <c r="AQ9" s="56"/>
      <c r="AR9" s="56"/>
      <c r="AS9" s="56"/>
      <c r="AT9" s="56"/>
      <c r="AU9" s="58"/>
      <c r="AV9" s="58"/>
      <c r="AW9" s="56"/>
      <c r="AX9" s="56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40" customFormat="1" ht="409.6">
      <c r="A11" s="21">
        <v>7</v>
      </c>
      <c r="B11" s="20">
        <v>7</v>
      </c>
      <c r="C11" s="21" t="s">
        <v>54</v>
      </c>
      <c r="D11" s="21"/>
      <c r="E11" s="34" t="s">
        <v>63</v>
      </c>
      <c r="F11" s="21">
        <v>1</v>
      </c>
      <c r="G11" s="14" t="s">
        <v>68</v>
      </c>
      <c r="H11" s="14" t="s">
        <v>69</v>
      </c>
      <c r="I11" s="14" t="s">
        <v>70</v>
      </c>
      <c r="J11" s="1">
        <v>2</v>
      </c>
      <c r="K11" s="21"/>
      <c r="L11" s="21" t="s">
        <v>52</v>
      </c>
      <c r="M11" s="14" t="s">
        <v>53</v>
      </c>
      <c r="N11" s="23" t="s">
        <v>59</v>
      </c>
      <c r="O11" s="16">
        <v>119.46666999999999</v>
      </c>
      <c r="P11" s="16">
        <v>143.36000000000001</v>
      </c>
      <c r="Q11" s="16">
        <v>143.36000000000001</v>
      </c>
      <c r="R11" s="35"/>
      <c r="S11" s="35"/>
      <c r="T11" s="35"/>
      <c r="U11" s="21" t="s">
        <v>71</v>
      </c>
      <c r="V11" s="21" t="s">
        <v>54</v>
      </c>
      <c r="W11" s="21" t="s">
        <v>72</v>
      </c>
      <c r="X11" s="24">
        <v>44620</v>
      </c>
      <c r="Y11" s="24">
        <v>44620</v>
      </c>
      <c r="Z11" s="21"/>
      <c r="AA11" s="21"/>
      <c r="AB11" s="21"/>
      <c r="AC11" s="21"/>
      <c r="AD11" s="14" t="s">
        <v>68</v>
      </c>
      <c r="AE11" s="36" t="s">
        <v>57</v>
      </c>
      <c r="AF11" s="14">
        <v>796</v>
      </c>
      <c r="AG11" s="14" t="s">
        <v>73</v>
      </c>
      <c r="AH11" s="14">
        <v>14</v>
      </c>
      <c r="AI11" s="37">
        <v>58401000000</v>
      </c>
      <c r="AJ11" s="21" t="s">
        <v>74</v>
      </c>
      <c r="AK11" s="24">
        <v>44651</v>
      </c>
      <c r="AL11" s="24">
        <v>44651</v>
      </c>
      <c r="AM11" s="24">
        <v>44651</v>
      </c>
      <c r="AN11" s="21">
        <v>2022</v>
      </c>
      <c r="AO11" s="1"/>
      <c r="AP11" s="1"/>
      <c r="AQ11" s="1"/>
      <c r="AR11" s="1"/>
      <c r="AS11" s="1"/>
      <c r="AT11" s="1"/>
      <c r="AU11" s="38"/>
      <c r="AV11" s="39"/>
      <c r="AW11" s="1"/>
      <c r="AX11" s="21"/>
      <c r="AY11" s="15"/>
    </row>
    <row r="12" spans="1:51" s="40" customFormat="1" ht="409.6">
      <c r="A12" s="21">
        <v>7</v>
      </c>
      <c r="B12" s="20">
        <v>10</v>
      </c>
      <c r="C12" s="21" t="s">
        <v>54</v>
      </c>
      <c r="D12" s="21"/>
      <c r="E12" s="34" t="s">
        <v>75</v>
      </c>
      <c r="F12" s="21">
        <v>1</v>
      </c>
      <c r="G12" s="14" t="s">
        <v>81</v>
      </c>
      <c r="H12" s="14" t="s">
        <v>82</v>
      </c>
      <c r="I12" s="14">
        <v>65.12</v>
      </c>
      <c r="J12" s="21">
        <v>1</v>
      </c>
      <c r="K12" s="21"/>
      <c r="L12" s="21" t="s">
        <v>52</v>
      </c>
      <c r="M12" s="14" t="s">
        <v>53</v>
      </c>
      <c r="N12" s="23" t="s">
        <v>59</v>
      </c>
      <c r="O12" s="16">
        <v>400</v>
      </c>
      <c r="P12" s="16">
        <v>400</v>
      </c>
      <c r="Q12" s="16">
        <v>300</v>
      </c>
      <c r="R12" s="16">
        <v>100</v>
      </c>
      <c r="S12" s="35"/>
      <c r="T12" s="35"/>
      <c r="U12" s="21" t="s">
        <v>79</v>
      </c>
      <c r="V12" s="21" t="s">
        <v>54</v>
      </c>
      <c r="W12" s="21" t="s">
        <v>72</v>
      </c>
      <c r="X12" s="22">
        <v>44620</v>
      </c>
      <c r="Y12" s="22">
        <v>44620</v>
      </c>
      <c r="Z12" s="21"/>
      <c r="AA12" s="21"/>
      <c r="AB12" s="21"/>
      <c r="AC12" s="21"/>
      <c r="AD12" s="14" t="s">
        <v>81</v>
      </c>
      <c r="AE12" s="34" t="s">
        <v>57</v>
      </c>
      <c r="AF12" s="14">
        <v>792</v>
      </c>
      <c r="AG12" s="14" t="s">
        <v>83</v>
      </c>
      <c r="AH12" s="14">
        <v>546</v>
      </c>
      <c r="AI12" s="37">
        <v>58000000000</v>
      </c>
      <c r="AJ12" s="21" t="s">
        <v>80</v>
      </c>
      <c r="AK12" s="22">
        <v>44651</v>
      </c>
      <c r="AL12" s="22">
        <v>44681</v>
      </c>
      <c r="AM12" s="22">
        <v>45016</v>
      </c>
      <c r="AN12" s="21">
        <v>2022</v>
      </c>
      <c r="AO12" s="21"/>
      <c r="AP12" s="1"/>
      <c r="AQ12" s="1"/>
      <c r="AR12" s="1"/>
      <c r="AS12" s="1"/>
      <c r="AT12" s="1"/>
      <c r="AU12" s="30"/>
      <c r="AV12" s="1"/>
      <c r="AW12" s="1"/>
      <c r="AX12" s="21"/>
      <c r="AY12" s="15"/>
    </row>
    <row r="13" spans="1:51" s="11" customFormat="1">
      <c r="A13" s="4"/>
      <c r="B13" s="4"/>
      <c r="C13" s="4"/>
      <c r="D13" s="4"/>
      <c r="E13" s="4"/>
      <c r="F13" s="4"/>
      <c r="G13" s="41"/>
      <c r="H13" s="41"/>
      <c r="I13" s="41"/>
      <c r="J13" s="4"/>
      <c r="K13" s="4"/>
      <c r="L13" s="4"/>
      <c r="M13" s="4"/>
      <c r="N13" s="4"/>
      <c r="O13" s="41"/>
      <c r="P13" s="41"/>
      <c r="Q13" s="41"/>
      <c r="R13" s="4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1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s="15" customFormat="1" ht="409.6">
      <c r="A14" s="1">
        <v>7</v>
      </c>
      <c r="B14" s="26">
        <v>40</v>
      </c>
      <c r="C14" s="1" t="s">
        <v>54</v>
      </c>
      <c r="D14" s="1"/>
      <c r="E14" s="1" t="s">
        <v>63</v>
      </c>
      <c r="F14" s="1">
        <v>1</v>
      </c>
      <c r="G14" s="32" t="s">
        <v>65</v>
      </c>
      <c r="H14" s="31" t="s">
        <v>67</v>
      </c>
      <c r="I14" s="31" t="s">
        <v>66</v>
      </c>
      <c r="J14" s="21">
        <v>2</v>
      </c>
      <c r="K14" s="21"/>
      <c r="L14" s="1" t="s">
        <v>52</v>
      </c>
      <c r="M14" s="1" t="s">
        <v>53</v>
      </c>
      <c r="N14" s="23" t="s">
        <v>59</v>
      </c>
      <c r="O14" s="33">
        <v>57.258339999999997</v>
      </c>
      <c r="P14" s="33">
        <v>68.709999999999994</v>
      </c>
      <c r="Q14" s="33">
        <v>68.709999999999994</v>
      </c>
      <c r="R14" s="33"/>
      <c r="S14" s="28"/>
      <c r="T14" s="28"/>
      <c r="U14" s="21" t="s">
        <v>55</v>
      </c>
      <c r="V14" s="1" t="s">
        <v>54</v>
      </c>
      <c r="W14" s="1" t="s">
        <v>56</v>
      </c>
      <c r="X14" s="19">
        <v>44620</v>
      </c>
      <c r="Y14" s="19">
        <v>44620</v>
      </c>
      <c r="Z14" s="1"/>
      <c r="AA14" s="21"/>
      <c r="AB14" s="21"/>
      <c r="AC14" s="21"/>
      <c r="AD14" s="32" t="s">
        <v>65</v>
      </c>
      <c r="AE14" s="25" t="s">
        <v>57</v>
      </c>
      <c r="AF14" s="21">
        <v>876</v>
      </c>
      <c r="AG14" s="21" t="s">
        <v>58</v>
      </c>
      <c r="AH14" s="25">
        <v>4</v>
      </c>
      <c r="AI14" s="27">
        <v>58401000000</v>
      </c>
      <c r="AJ14" s="1" t="s">
        <v>60</v>
      </c>
      <c r="AK14" s="19">
        <v>44620</v>
      </c>
      <c r="AL14" s="19">
        <v>44620</v>
      </c>
      <c r="AM14" s="22">
        <v>44712</v>
      </c>
      <c r="AN14" s="1">
        <v>2022</v>
      </c>
      <c r="AO14" s="1"/>
      <c r="AP14" s="1"/>
      <c r="AQ14" s="1"/>
      <c r="AR14" s="1"/>
      <c r="AS14" s="24"/>
      <c r="AT14" s="29"/>
      <c r="AU14" s="30"/>
      <c r="AV14" s="1"/>
      <c r="AW14" s="1"/>
      <c r="AX14" s="1"/>
    </row>
    <row r="15" spans="1:51" s="40" customFormat="1" ht="409.6">
      <c r="A15" s="1">
        <v>7</v>
      </c>
      <c r="B15" s="20">
        <v>41</v>
      </c>
      <c r="C15" s="21" t="s">
        <v>54</v>
      </c>
      <c r="D15" s="21"/>
      <c r="E15" s="14" t="s">
        <v>75</v>
      </c>
      <c r="F15" s="21">
        <v>1</v>
      </c>
      <c r="G15" s="31" t="s">
        <v>76</v>
      </c>
      <c r="H15" s="48" t="s">
        <v>78</v>
      </c>
      <c r="I15" s="47" t="s">
        <v>77</v>
      </c>
      <c r="J15" s="1">
        <v>1</v>
      </c>
      <c r="K15" s="21"/>
      <c r="L15" s="21" t="s">
        <v>52</v>
      </c>
      <c r="M15" s="1" t="s">
        <v>53</v>
      </c>
      <c r="N15" s="23" t="s">
        <v>59</v>
      </c>
      <c r="O15" s="16">
        <v>49.6</v>
      </c>
      <c r="P15" s="16">
        <v>59.52</v>
      </c>
      <c r="Q15" s="16">
        <v>59.52</v>
      </c>
      <c r="R15" s="16"/>
      <c r="S15" s="35"/>
      <c r="T15" s="35"/>
      <c r="U15" s="21" t="s">
        <v>55</v>
      </c>
      <c r="V15" s="21" t="s">
        <v>54</v>
      </c>
      <c r="W15" s="21" t="s">
        <v>56</v>
      </c>
      <c r="X15" s="19">
        <v>44620</v>
      </c>
      <c r="Y15" s="19">
        <v>44620</v>
      </c>
      <c r="Z15" s="1"/>
      <c r="AA15" s="14"/>
      <c r="AB15" s="42"/>
      <c r="AC15" s="43"/>
      <c r="AD15" s="31" t="s">
        <v>76</v>
      </c>
      <c r="AE15" s="44" t="s">
        <v>57</v>
      </c>
      <c r="AF15" s="21">
        <v>876</v>
      </c>
      <c r="AG15" s="21" t="s">
        <v>58</v>
      </c>
      <c r="AH15" s="25">
        <v>1</v>
      </c>
      <c r="AI15" s="37">
        <v>58401000000</v>
      </c>
      <c r="AJ15" s="1" t="s">
        <v>60</v>
      </c>
      <c r="AK15" s="19">
        <v>44620</v>
      </c>
      <c r="AL15" s="19">
        <v>44620</v>
      </c>
      <c r="AM15" s="22">
        <v>44926</v>
      </c>
      <c r="AN15" s="21">
        <v>2022</v>
      </c>
      <c r="AO15" s="21"/>
      <c r="AP15" s="21"/>
      <c r="AQ15" s="21"/>
      <c r="AR15" s="21"/>
      <c r="AS15" s="22"/>
      <c r="AT15" s="45"/>
      <c r="AU15" s="46"/>
      <c r="AV15" s="21"/>
      <c r="AW15" s="21"/>
      <c r="AX15" s="21"/>
    </row>
    <row r="16" spans="1:51" s="15" customFormat="1" ht="409.6">
      <c r="A16" s="1">
        <v>7</v>
      </c>
      <c r="B16" s="26">
        <v>42</v>
      </c>
      <c r="C16" s="1" t="s">
        <v>54</v>
      </c>
      <c r="D16" s="1"/>
      <c r="E16" s="1" t="s">
        <v>63</v>
      </c>
      <c r="F16" s="1">
        <v>1</v>
      </c>
      <c r="G16" s="32" t="s">
        <v>84</v>
      </c>
      <c r="H16" s="31">
        <v>18.12</v>
      </c>
      <c r="I16" s="31" t="s">
        <v>85</v>
      </c>
      <c r="J16" s="21">
        <v>2</v>
      </c>
      <c r="K16" s="21"/>
      <c r="L16" s="1" t="s">
        <v>52</v>
      </c>
      <c r="M16" s="1" t="s">
        <v>53</v>
      </c>
      <c r="N16" s="23" t="s">
        <v>59</v>
      </c>
      <c r="O16" s="33">
        <v>63.619</v>
      </c>
      <c r="P16" s="33">
        <v>76.342799999999997</v>
      </c>
      <c r="Q16" s="33">
        <v>76.342799999999997</v>
      </c>
      <c r="R16" s="33"/>
      <c r="S16" s="28"/>
      <c r="T16" s="28"/>
      <c r="U16" s="21" t="s">
        <v>55</v>
      </c>
      <c r="V16" s="1" t="s">
        <v>54</v>
      </c>
      <c r="W16" s="1" t="s">
        <v>56</v>
      </c>
      <c r="X16" s="19">
        <v>44620</v>
      </c>
      <c r="Y16" s="19">
        <v>44620</v>
      </c>
      <c r="Z16" s="1"/>
      <c r="AA16" s="21"/>
      <c r="AB16" s="21"/>
      <c r="AC16" s="21"/>
      <c r="AD16" s="32" t="s">
        <v>84</v>
      </c>
      <c r="AE16" s="25" t="s">
        <v>57</v>
      </c>
      <c r="AF16" s="21">
        <v>876</v>
      </c>
      <c r="AG16" s="21" t="s">
        <v>58</v>
      </c>
      <c r="AH16" s="25">
        <v>27</v>
      </c>
      <c r="AI16" s="27">
        <v>58401000000</v>
      </c>
      <c r="AJ16" s="1" t="s">
        <v>60</v>
      </c>
      <c r="AK16" s="19">
        <v>44620</v>
      </c>
      <c r="AL16" s="19">
        <v>44620</v>
      </c>
      <c r="AM16" s="19">
        <v>44620</v>
      </c>
      <c r="AN16" s="1">
        <v>2022</v>
      </c>
      <c r="AO16" s="1"/>
      <c r="AP16" s="1"/>
      <c r="AQ16" s="1"/>
      <c r="AR16" s="1"/>
      <c r="AS16" s="24"/>
      <c r="AT16" s="29"/>
      <c r="AU16" s="30"/>
      <c r="AV16" s="1"/>
      <c r="AW16" s="1"/>
      <c r="AX16" s="1"/>
    </row>
    <row r="17" spans="1:50" s="15" customForma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6">
        <f>SUM(O14:O16)</f>
        <v>170.47734</v>
      </c>
      <c r="P17" s="16">
        <f t="shared" ref="P17:Q17" si="0">SUM(P14:P16)</f>
        <v>204.57279999999997</v>
      </c>
      <c r="Q17" s="16">
        <f t="shared" si="0"/>
        <v>204.57279999999997</v>
      </c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8"/>
    </row>
  </sheetData>
  <sheetProtection formatCells="0" formatColumns="0" formatRows="0" insertRows="0" deleteRows="0" sort="0" autoFilter="0"/>
  <autoFilter ref="A10:AX17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7:N17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4:J16">
    <cfRule type="expression" dxfId="43" priority="601">
      <formula>J14=IFERROR(VLOOKUP(I14,#REF!,1,FALSE),"2_Только субъекты МСП")</formula>
    </cfRule>
    <cfRule type="expression" dxfId="42" priority="602">
      <formula>J14&lt;&gt;IF(I14=VLOOKUP(I14,#REF!,1,FALSE),"2_Только субъекты МСП")</formula>
    </cfRule>
  </conditionalFormatting>
  <conditionalFormatting sqref="AB14:AB16 J14:J16">
    <cfRule type="expression" dxfId="41" priority="455">
      <formula>J14=IFERROR(VLOOKUP(I14,#REF!,1,FALSE),"2_Только субъекты МСП")</formula>
    </cfRule>
    <cfRule type="expression" dxfId="40" priority="456">
      <formula>J14&lt;&gt;IF(I14=VLOOKUP(I14,#REF!,1,FALSE),"2_Только субъекты МСП")</formula>
    </cfRule>
  </conditionalFormatting>
  <conditionalFormatting sqref="J15:J16">
    <cfRule type="expression" dxfId="39" priority="35">
      <formula>J15=IFERROR(VLOOKUP(I15,#REF!,1,FALSE),"2_Только субъекты МСП")</formula>
    </cfRule>
    <cfRule type="expression" dxfId="38" priority="36">
      <formula>J15&lt;&gt;IF(I15=VLOOKUP(I15,#REF!,1,FALSE),"2_Только субъекты МСП")</formula>
    </cfRule>
  </conditionalFormatting>
  <conditionalFormatting sqref="J11:J12">
    <cfRule type="expression" dxfId="37" priority="33">
      <formula>J11=IFERROR(VLOOKUP(I11,#REF!,1,FALSE),"2_Только субъекты МСП")</formula>
    </cfRule>
    <cfRule type="expression" dxfId="36" priority="34">
      <formula>J11&lt;&gt;IF(I11=VLOOKUP(I11,#REF!,1,FALSE),"2_Только субъекты МСП")</formula>
    </cfRule>
  </conditionalFormatting>
  <conditionalFormatting sqref="AB11:AB12 J11:J12">
    <cfRule type="expression" dxfId="35" priority="31">
      <formula>J11=IFERROR(VLOOKUP(I11,#REF!,1,FALSE),"2_Только субъекты МСП")</formula>
    </cfRule>
    <cfRule type="expression" dxfId="34" priority="32">
      <formula>J11&lt;&gt;IF(I11=VLOOKUP(I11,#REF!,1,FALSE),"2_Только субъекты МСП")</formula>
    </cfRule>
  </conditionalFormatting>
  <conditionalFormatting sqref="J11:J12">
    <cfRule type="expression" dxfId="33" priority="29">
      <formula>J11=IFERROR(VLOOKUP(I11,#REF!,1,FALSE),"2_Только субъекты МСП")</formula>
    </cfRule>
    <cfRule type="expression" dxfId="32" priority="30">
      <formula>J11&lt;&gt;IF(I11=VLOOKUP(I11,#REF!,1,FALSE),"2_Только субъекты МСП")</formula>
    </cfRule>
  </conditionalFormatting>
  <conditionalFormatting sqref="J15:J16">
    <cfRule type="expression" dxfId="31" priority="27">
      <formula>J15=IFERROR(VLOOKUP(I15,#REF!,1,FALSE),"2_Только субъекты МСП")</formula>
    </cfRule>
    <cfRule type="expression" dxfId="30" priority="28">
      <formula>J15&lt;&gt;IF(I15=VLOOKUP(I15,#REF!,1,FALSE),"2_Только субъекты МСП")</formula>
    </cfRule>
  </conditionalFormatting>
  <conditionalFormatting sqref="AB15:AB16 J15:J16">
    <cfRule type="expression" dxfId="29" priority="25">
      <formula>J15=IFERROR(VLOOKUP(I15,#REF!,1,FALSE),"2_Только субъекты МСП")</formula>
    </cfRule>
    <cfRule type="expression" dxfId="28" priority="26">
      <formula>J15&lt;&gt;IF(I15=VLOOKUP(I15,#REF!,1,FALSE),"2_Только субъекты МСП")</formula>
    </cfRule>
  </conditionalFormatting>
  <conditionalFormatting sqref="J15:J16 AB15:AB16">
    <cfRule type="expression" dxfId="27" priority="23">
      <formula>J15=IFERROR(VLOOKUP(I15,#REF!,1,FALSE),"2_Только субъекты МСП")</formula>
    </cfRule>
    <cfRule type="expression" dxfId="26" priority="24">
      <formula>J15&lt;&gt;IF(I15=VLOOKUP(I15,#REF!,1,FALSE),"2_Только субъекты МСП")</formula>
    </cfRule>
  </conditionalFormatting>
  <conditionalFormatting sqref="J15:J16">
    <cfRule type="expression" dxfId="25" priority="21">
      <formula>J15=IFERROR(VLOOKUP(I15,#REF!,1,FALSE),"2_Только субъекты МСП")</formula>
    </cfRule>
    <cfRule type="expression" dxfId="24" priority="22">
      <formula>J15&lt;&gt;IF(I15=VLOOKUP(I15,#REF!,1,FALSE),"2_Только субъекты МСП")</formula>
    </cfRule>
  </conditionalFormatting>
  <conditionalFormatting sqref="J15:J16">
    <cfRule type="expression" dxfId="23" priority="19">
      <formula>J15=IFERROR(VLOOKUP(I15,#REF!,1,FALSE),"2_Только субъекты МСП")</formula>
    </cfRule>
    <cfRule type="expression" dxfId="22" priority="20">
      <formula>J15&lt;&gt;IF(I15=VLOOKUP(I15,#REF!,1,FALSE),"2_Только субъекты МСП")</formula>
    </cfRule>
  </conditionalFormatting>
  <conditionalFormatting sqref="J12">
    <cfRule type="expression" dxfId="21" priority="17">
      <formula>J12=IFERROR(VLOOKUP(I12,#REF!,1,FALSE),"2_Только субъекты МСП")</formula>
    </cfRule>
    <cfRule type="expression" dxfId="20" priority="18">
      <formula>J12&lt;&gt;IF(I12=VLOOKUP(I12,#REF!,1,FALSE),"2_Только субъекты МСП")</formula>
    </cfRule>
  </conditionalFormatting>
  <conditionalFormatting sqref="J12">
    <cfRule type="expression" dxfId="19" priority="15">
      <formula>J12=IFERROR(VLOOKUP(I12,#REF!,1,FALSE),"2_Только субъекты МСП")</formula>
    </cfRule>
    <cfRule type="expression" dxfId="18" priority="16">
      <formula>J12&lt;&gt;IF(I12=VLOOKUP(I12,#REF!,1,FALSE),"2_Только субъекты МСП")</formula>
    </cfRule>
  </conditionalFormatting>
  <conditionalFormatting sqref="J12">
    <cfRule type="expression" dxfId="17" priority="13">
      <formula>J12=IFERROR(VLOOKUP(I12,#REF!,1,FALSE),"2_Только субъекты МСП")</formula>
    </cfRule>
    <cfRule type="expression" dxfId="16" priority="14">
      <formula>J12&lt;&gt;IF(I12=VLOOKUP(I12,#REF!,1,FALSE),"2_Только субъекты МСП")</formula>
    </cfRule>
  </conditionalFormatting>
  <conditionalFormatting sqref="J12">
    <cfRule type="expression" dxfId="15" priority="11">
      <formula>J12=IFERROR(VLOOKUP(I12,#REF!,1,FALSE),"2_Только субъекты МСП")</formula>
    </cfRule>
    <cfRule type="expression" dxfId="14" priority="12">
      <formula>J12&lt;&gt;IF(I12=VLOOKUP(I12,#REF!,1,FALSE),"2_Только субъекты МСП")</formula>
    </cfRule>
  </conditionalFormatting>
  <conditionalFormatting sqref="J12">
    <cfRule type="expression" dxfId="13" priority="9">
      <formula>J12=IFERROR(VLOOKUP(I12,#REF!,1,FALSE),"2_Только субъекты МСП")</formula>
    </cfRule>
    <cfRule type="expression" dxfId="12" priority="10">
      <formula>J12&lt;&gt;IF(I12=VLOOKUP(I12,#REF!,1,FALSE),"2_Только субъекты МСП")</formula>
    </cfRule>
  </conditionalFormatting>
  <conditionalFormatting sqref="J12">
    <cfRule type="expression" dxfId="11" priority="7">
      <formula>J12=IFERROR(VLOOKUP(I12,#REF!,1,FALSE),"2_Только субъекты МСП")</formula>
    </cfRule>
    <cfRule type="expression" dxfId="10" priority="8">
      <formula>J12&lt;&gt;IF(I12=VLOOKUP(I12,#REF!,1,FALSE),"2_Только субъекты МСП")</formula>
    </cfRule>
  </conditionalFormatting>
  <conditionalFormatting sqref="J12">
    <cfRule type="expression" dxfId="9" priority="5">
      <formula>J12=IFERROR(VLOOKUP(I12,#REF!,1,FALSE),"2_Только субъекты МСП")</formula>
    </cfRule>
    <cfRule type="expression" dxfId="8" priority="6">
      <formula>J12&lt;&gt;IF(I12=VLOOKUP(I12,#REF!,1,FALSE),"2_Только субъекты МСП")</formula>
    </cfRule>
  </conditionalFormatting>
  <conditionalFormatting sqref="J12">
    <cfRule type="expression" dxfId="7" priority="3">
      <formula>J12=IFERROR(VLOOKUP(I12,#REF!,1,FALSE),"2_Только субъекты МСП")</formula>
    </cfRule>
    <cfRule type="expression" dxfId="6" priority="4">
      <formula>J12&lt;&gt;IF(I12=VLOOKUP(I12,#REF!,1,FALSE),"2_Только субъекты МСП")</formula>
    </cfRule>
  </conditionalFormatting>
  <conditionalFormatting sqref="J12">
    <cfRule type="expression" dxfId="5" priority="1">
      <formula>J12=IFERROR(VLOOKUP(I12,#REF!,1,FALSE),"2_Только субъекты МСП")</formula>
    </cfRule>
    <cfRule type="expression" dxfId="4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2022-02-01T10:00:14Z</cp:lastPrinted>
  <dcterms:created xsi:type="dcterms:W3CDTF">2011-11-18T07:59:33Z</dcterms:created>
  <dcterms:modified xsi:type="dcterms:W3CDTF">2022-02-01T10:00:22Z</dcterms:modified>
</cp:coreProperties>
</file>