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закупки_текущий'!$A$10:$AX$13</definedName>
    <definedName name="Z_08C2E202_12A3_47D3_9FFB_98CA1BF6DED4_.wvu.FilterData" localSheetId="0" hidden="1">'План закупки_текущий'!$A$10:$AX$13</definedName>
    <definedName name="Z_66814CD0_EAFA_400C_B596_536FF5EFFA38_.wvu.FilterData" localSheetId="0" hidden="1">'План закупки_текущий'!$A$10:$AX$13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закупки_текущий'!$A$10:$AX$13</definedName>
    <definedName name="Z_6D183BEC_C2CD_41F1_9C7E_530180CF74BE_.wvu.PrintArea" localSheetId="0" hidden="1">'План закупки_текущий'!$A$6:$AX$13</definedName>
    <definedName name="Z_8D365262_9604_4051_BE40_31812A008633_.wvu.FilterData" localSheetId="0" hidden="1">'План закупки_текущий'!$A$10:$AX$13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закупки_текущий'!$A$10:$AX$13</definedName>
    <definedName name="Z_91CCA552_4FF9_4F8A_918F_E90526B3286D_.wvu.PrintArea" localSheetId="0" hidden="1">'План закупки_текущий'!$A$6:$AX$13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закупки_текущий'!$A$10:$AX$13</definedName>
    <definedName name="Z_AF533CF8_BCBD_4BCE_89DB_18D6C13C2DDE_.wvu.PrintArea" localSheetId="0" hidden="1">'План закупки_текущий'!$A$6:$AX$13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14" i="1"/>
  <c r="P14"/>
  <c r="O14"/>
</calcChain>
</file>

<file path=xl/sharedStrings.xml><?xml version="1.0" encoding="utf-8"?>
<sst xmlns="http://schemas.openxmlformats.org/spreadsheetml/2006/main" count="98" uniqueCount="74">
  <si>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</si>
  <si>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</si>
  <si>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</si>
  <si>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</si>
  <si>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</si>
  <si>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</si>
  <si>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</si>
  <si>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</si>
  <si>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</si>
  <si>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</si>
  <si>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</si>
  <si>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</si>
  <si>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</si>
  <si>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</si>
  <si>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</si>
  <si>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</si>
  <si>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</si>
  <si>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</si>
  <si>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</si>
  <si>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</si>
  <si>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</si>
  <si>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</si>
  <si>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</si>
  <si>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</si>
  <si>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</si>
  <si>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</si>
  <si>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</si>
  <si>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</si>
  <si>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</si>
  <si>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</si>
  <si>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</si>
  <si>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</si>
  <si>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</si>
  <si>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</si>
  <si>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</si>
  <si>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</si>
  <si>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</si>
  <si>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</si>
  <si>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</si>
  <si>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</si>
  <si>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</si>
  <si>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</si>
  <si>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</si>
  <si>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</si>
  <si>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</si>
  <si>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</si>
  <si>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</si>
  <si>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</si>
  <si>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</si>
  <si>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</si>
  <si>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</si>
  <si>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</si>
  <si>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</si>
  <si>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СЦ</t>
  </si>
  <si>
    <t>В соответствии с Техническим заданием</t>
  </si>
  <si>
    <t>Итого:</t>
  </si>
  <si>
    <t xml:space="preserve">Корректировка Плана закупки товаров, работ, услуг для нужд АО "Псковэнергоагент" на 2019 год.  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</si>
  <si>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</si>
  <si>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</si>
  <si>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</si>
  <si>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Регламент подготовки и согласования закупок АО «Псковэнергоагент»</t>
  </si>
  <si>
    <t>шт.</t>
  </si>
  <si>
    <t>г. Псков</t>
  </si>
  <si>
    <t>ИТ</t>
  </si>
  <si>
    <t>ОЗК</t>
  </si>
  <si>
    <t>Электронная</t>
  </si>
  <si>
    <t>Приобретение мобильных телефонов, ноутбука, источников бесперебойного питания, принтера малой производительности</t>
  </si>
  <si>
    <t>46.51.1</t>
  </si>
  <si>
    <t>гарантийный срок не менее 1 года, дата производства не более 1 года, отклонение от заказной спецификации недопустимо</t>
  </si>
  <si>
    <t xml:space="preserve">Приказ №16 от 16.01.2019г. "Об утверждении порядка установления, применения, изменения НМЦ лота при проведении закупочных процедур"
</t>
  </si>
  <si>
    <t>Председатель ЦЗО__________________ И.В. Семенов</t>
  </si>
  <si>
    <t>Услуги электронной отчетности СБИС</t>
  </si>
  <si>
    <t>«Согласовано»      "        " октября 2019г.</t>
  </si>
  <si>
    <t>Приобретение права использования СБИС-КЭП с сопровождением электронной подписи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</si>
</sst>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9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1" fontId="134" fillId="143" borderId="0" xfId="0" applyNumberFormat="1" applyFont="1" applyFill="1"/>
    <xf numFmtId="1" fontId="134" fillId="143" borderId="0" xfId="0" applyNumberFormat="1" applyFont="1" applyFill="1" applyAlignment="1"/>
    <xf numFmtId="1" fontId="133" fillId="143" borderId="0" xfId="0" applyNumberFormat="1" applyFont="1" applyFill="1"/>
    <xf numFmtId="1" fontId="131" fillId="143" borderId="0" xfId="0" applyNumberFormat="1" applyFont="1" applyFill="1" applyAlignment="1" applyProtection="1">
      <alignment horizontal="center" vertical="top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38" fillId="0" borderId="1" xfId="0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0" fontId="138" fillId="4" borderId="48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0" fontId="136" fillId="143" borderId="32" xfId="0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0" fontId="139" fillId="143" borderId="1" xfId="0" applyFont="1" applyFill="1" applyBorder="1" applyAlignment="1">
      <alignment horizontal="center" vertical="center"/>
    </xf>
    <xf numFmtId="195" fontId="136" fillId="0" borderId="32" xfId="59048" applyNumberFormat="1" applyFont="1" applyFill="1" applyBorder="1" applyAlignment="1" applyProtection="1">
      <alignment horizontal="center" vertical="center" wrapText="1"/>
      <protection locked="0"/>
    </xf>
    <xf numFmtId="2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7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0" borderId="1" xfId="0" applyNumberFormat="1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4"/>
  <sheetViews>
    <sheetView tabSelected="1" zoomScale="40" zoomScaleNormal="40" zoomScaleSheetLayoutView="75" workbookViewId="0">
      <selection activeCell="A14" sqref="A14:N14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8.4414062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3.44140625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33.44140625" style="11" bestFit="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20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72</v>
      </c>
      <c r="G1" s="7"/>
      <c r="I1" s="8"/>
      <c r="O1" s="7"/>
      <c r="P1" s="7"/>
      <c r="Q1" s="7"/>
      <c r="X1" s="7"/>
      <c r="Y1" s="7"/>
      <c r="AA1" s="7"/>
      <c r="AB1" s="7"/>
      <c r="AC1" s="7"/>
      <c r="AH1" s="1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  <c r="AH2" s="17"/>
    </row>
    <row r="3" spans="1:50" s="2" customFormat="1" ht="36.6">
      <c r="A3" s="2" t="s">
        <v>70</v>
      </c>
      <c r="G3" s="7"/>
      <c r="O3" s="7"/>
      <c r="P3" s="7"/>
      <c r="Q3" s="7"/>
      <c r="X3" s="7"/>
      <c r="Y3" s="7"/>
      <c r="AA3" s="7"/>
      <c r="AB3" s="7"/>
      <c r="AC3" s="7"/>
      <c r="AH3" s="1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  <c r="AH4" s="17"/>
    </row>
    <row r="5" spans="1:50" s="10" customFormat="1" ht="36.6">
      <c r="A5" s="75" t="s">
        <v>56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6"/>
      <c r="AA5" s="9"/>
      <c r="AB5" s="9"/>
      <c r="AC5" s="9"/>
      <c r="AD5" s="6"/>
      <c r="AH5" s="18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  <c r="AH6" s="19"/>
    </row>
    <row r="7" spans="1:50" s="11" customFormat="1" ht="30" customHeight="1">
      <c r="A7" s="46" t="s">
        <v>6</v>
      </c>
      <c r="B7" s="46" t="s">
        <v>0</v>
      </c>
      <c r="C7" s="43" t="s">
        <v>2</v>
      </c>
      <c r="D7" s="45"/>
      <c r="E7" s="46" t="s">
        <v>8</v>
      </c>
      <c r="F7" s="46" t="s">
        <v>3</v>
      </c>
      <c r="G7" s="46" t="s">
        <v>4</v>
      </c>
      <c r="H7" s="46" t="s">
        <v>34</v>
      </c>
      <c r="I7" s="46" t="s">
        <v>35</v>
      </c>
      <c r="J7" s="46" t="s">
        <v>33</v>
      </c>
      <c r="K7" s="46" t="s">
        <v>30</v>
      </c>
      <c r="L7" s="46" t="s">
        <v>32</v>
      </c>
      <c r="M7" s="46" t="s">
        <v>10</v>
      </c>
      <c r="N7" s="46" t="s">
        <v>11</v>
      </c>
      <c r="O7" s="48" t="s">
        <v>29</v>
      </c>
      <c r="P7" s="48" t="s">
        <v>28</v>
      </c>
      <c r="Q7" s="63" t="s">
        <v>49</v>
      </c>
      <c r="R7" s="64"/>
      <c r="S7" s="64"/>
      <c r="T7" s="65"/>
      <c r="U7" s="46" t="s">
        <v>9</v>
      </c>
      <c r="V7" s="46" t="s">
        <v>17</v>
      </c>
      <c r="W7" s="46" t="s">
        <v>18</v>
      </c>
      <c r="X7" s="62" t="s">
        <v>45</v>
      </c>
      <c r="Y7" s="62" t="s">
        <v>46</v>
      </c>
      <c r="Z7" s="43" t="s">
        <v>31</v>
      </c>
      <c r="AA7" s="44"/>
      <c r="AB7" s="44"/>
      <c r="AC7" s="45"/>
      <c r="AD7" s="43" t="s">
        <v>7</v>
      </c>
      <c r="AE7" s="44"/>
      <c r="AF7" s="44"/>
      <c r="AG7" s="44"/>
      <c r="AH7" s="44"/>
      <c r="AI7" s="44"/>
      <c r="AJ7" s="44"/>
      <c r="AK7" s="44"/>
      <c r="AL7" s="44"/>
      <c r="AM7" s="45"/>
      <c r="AN7" s="46" t="s">
        <v>1</v>
      </c>
      <c r="AO7" s="46" t="s">
        <v>12</v>
      </c>
      <c r="AP7" s="57" t="s">
        <v>37</v>
      </c>
      <c r="AQ7" s="58"/>
      <c r="AR7" s="58"/>
      <c r="AS7" s="58"/>
      <c r="AT7" s="58"/>
      <c r="AU7" s="58"/>
      <c r="AV7" s="58"/>
      <c r="AW7" s="59"/>
      <c r="AX7" s="55" t="s">
        <v>44</v>
      </c>
    </row>
    <row r="8" spans="1:50" s="11" customFormat="1">
      <c r="A8" s="50"/>
      <c r="B8" s="50"/>
      <c r="C8" s="46" t="s">
        <v>15</v>
      </c>
      <c r="D8" s="46" t="s">
        <v>16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78"/>
      <c r="P8" s="78"/>
      <c r="Q8" s="66"/>
      <c r="R8" s="67"/>
      <c r="S8" s="67"/>
      <c r="T8" s="68"/>
      <c r="U8" s="50"/>
      <c r="V8" s="50"/>
      <c r="W8" s="50"/>
      <c r="X8" s="62"/>
      <c r="Y8" s="62"/>
      <c r="Z8" s="46" t="s">
        <v>36</v>
      </c>
      <c r="AA8" s="46" t="s">
        <v>19</v>
      </c>
      <c r="AB8" s="46" t="s">
        <v>13</v>
      </c>
      <c r="AC8" s="46" t="s">
        <v>14</v>
      </c>
      <c r="AD8" s="46" t="s">
        <v>20</v>
      </c>
      <c r="AE8" s="46" t="s">
        <v>21</v>
      </c>
      <c r="AF8" s="43" t="s">
        <v>22</v>
      </c>
      <c r="AG8" s="45"/>
      <c r="AH8" s="51" t="s">
        <v>23</v>
      </c>
      <c r="AI8" s="43" t="s">
        <v>24</v>
      </c>
      <c r="AJ8" s="45"/>
      <c r="AK8" s="48" t="s">
        <v>25</v>
      </c>
      <c r="AL8" s="46" t="s">
        <v>47</v>
      </c>
      <c r="AM8" s="53" t="s">
        <v>48</v>
      </c>
      <c r="AN8" s="50"/>
      <c r="AO8" s="50"/>
      <c r="AP8" s="55" t="s">
        <v>38</v>
      </c>
      <c r="AQ8" s="55" t="s">
        <v>39</v>
      </c>
      <c r="AR8" s="55" t="s">
        <v>40</v>
      </c>
      <c r="AS8" s="55" t="s">
        <v>41</v>
      </c>
      <c r="AT8" s="55" t="s">
        <v>42</v>
      </c>
      <c r="AU8" s="60" t="s">
        <v>58</v>
      </c>
      <c r="AV8" s="60" t="s">
        <v>59</v>
      </c>
      <c r="AW8" s="55" t="s">
        <v>43</v>
      </c>
      <c r="AX8" s="77"/>
    </row>
    <row r="9" spans="1:50" s="11" customFormat="1" ht="409.6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9"/>
      <c r="P9" s="49"/>
      <c r="Q9" s="12">
        <v>2019</v>
      </c>
      <c r="R9" s="12">
        <v>2020</v>
      </c>
      <c r="S9" s="12">
        <v>2021</v>
      </c>
      <c r="T9" s="12">
        <v>2022</v>
      </c>
      <c r="U9" s="47"/>
      <c r="V9" s="47"/>
      <c r="W9" s="47"/>
      <c r="X9" s="62"/>
      <c r="Y9" s="62"/>
      <c r="Z9" s="47"/>
      <c r="AA9" s="47"/>
      <c r="AB9" s="47"/>
      <c r="AC9" s="47"/>
      <c r="AD9" s="47"/>
      <c r="AE9" s="47"/>
      <c r="AF9" s="13" t="s">
        <v>26</v>
      </c>
      <c r="AG9" s="13" t="s">
        <v>5</v>
      </c>
      <c r="AH9" s="52"/>
      <c r="AI9" s="13" t="s">
        <v>27</v>
      </c>
      <c r="AJ9" s="13" t="s">
        <v>5</v>
      </c>
      <c r="AK9" s="49"/>
      <c r="AL9" s="47"/>
      <c r="AM9" s="54"/>
      <c r="AN9" s="47"/>
      <c r="AO9" s="47"/>
      <c r="AP9" s="56"/>
      <c r="AQ9" s="56"/>
      <c r="AR9" s="56"/>
      <c r="AS9" s="56"/>
      <c r="AT9" s="56"/>
      <c r="AU9" s="61"/>
      <c r="AV9" s="61"/>
      <c r="AW9" s="56"/>
      <c r="AX9" s="56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5" customFormat="1" ht="409.6">
      <c r="A11" s="21">
        <v>4</v>
      </c>
      <c r="B11" s="22">
        <v>22</v>
      </c>
      <c r="C11" s="21" t="s">
        <v>57</v>
      </c>
      <c r="D11" s="21"/>
      <c r="E11" s="29" t="s">
        <v>63</v>
      </c>
      <c r="F11" s="21">
        <v>1</v>
      </c>
      <c r="G11" s="29" t="s">
        <v>66</v>
      </c>
      <c r="H11" s="40" t="s">
        <v>67</v>
      </c>
      <c r="I11" s="40" t="s">
        <v>67</v>
      </c>
      <c r="J11" s="21">
        <v>1</v>
      </c>
      <c r="K11" s="21"/>
      <c r="L11" s="21" t="s">
        <v>50</v>
      </c>
      <c r="M11" s="14" t="s">
        <v>51</v>
      </c>
      <c r="N11" s="41" t="s">
        <v>69</v>
      </c>
      <c r="O11" s="16">
        <v>314.93333000000001</v>
      </c>
      <c r="P11" s="16">
        <v>377.92</v>
      </c>
      <c r="Q11" s="16">
        <v>377.92</v>
      </c>
      <c r="R11" s="30"/>
      <c r="S11" s="23"/>
      <c r="T11" s="23"/>
      <c r="U11" s="21" t="s">
        <v>64</v>
      </c>
      <c r="V11" s="21" t="s">
        <v>57</v>
      </c>
      <c r="W11" s="21" t="s">
        <v>65</v>
      </c>
      <c r="X11" s="24">
        <v>43769</v>
      </c>
      <c r="Y11" s="24">
        <v>43799</v>
      </c>
      <c r="Z11" s="21"/>
      <c r="AA11" s="21"/>
      <c r="AB11" s="21"/>
      <c r="AC11" s="21"/>
      <c r="AD11" s="29" t="s">
        <v>66</v>
      </c>
      <c r="AE11" s="29" t="s">
        <v>68</v>
      </c>
      <c r="AF11" s="29">
        <v>796</v>
      </c>
      <c r="AG11" s="29" t="s">
        <v>61</v>
      </c>
      <c r="AH11" s="14">
        <v>71</v>
      </c>
      <c r="AI11" s="31">
        <v>58401000000</v>
      </c>
      <c r="AJ11" s="21" t="s">
        <v>62</v>
      </c>
      <c r="AK11" s="24">
        <v>43799</v>
      </c>
      <c r="AL11" s="24">
        <v>43830</v>
      </c>
      <c r="AM11" s="24">
        <v>43830</v>
      </c>
      <c r="AN11" s="21">
        <v>2019</v>
      </c>
      <c r="AO11" s="21"/>
      <c r="AP11" s="1"/>
      <c r="AQ11" s="1"/>
      <c r="AR11" s="1"/>
      <c r="AS11" s="1"/>
      <c r="AT11" s="1"/>
      <c r="AU11" s="32"/>
      <c r="AV11" s="1"/>
      <c r="AW11" s="1"/>
      <c r="AX11" s="21"/>
    </row>
    <row r="12" spans="1:50" s="25" customFormat="1" ht="369.6">
      <c r="A12" s="1">
        <v>4</v>
      </c>
      <c r="B12" s="22">
        <v>250</v>
      </c>
      <c r="C12" s="21" t="s">
        <v>57</v>
      </c>
      <c r="D12" s="21"/>
      <c r="E12" s="21" t="s">
        <v>63</v>
      </c>
      <c r="F12" s="21">
        <v>1</v>
      </c>
      <c r="G12" s="42" t="s">
        <v>73</v>
      </c>
      <c r="H12" s="38">
        <v>58.29</v>
      </c>
      <c r="I12" s="39">
        <v>58.29</v>
      </c>
      <c r="J12" s="21">
        <v>1</v>
      </c>
      <c r="K12" s="21"/>
      <c r="L12" s="21" t="s">
        <v>50</v>
      </c>
      <c r="M12" s="1" t="s">
        <v>51</v>
      </c>
      <c r="N12" s="33" t="s">
        <v>60</v>
      </c>
      <c r="O12" s="37">
        <v>6.2</v>
      </c>
      <c r="P12" s="37">
        <v>6.2</v>
      </c>
      <c r="Q12" s="37">
        <v>6.2</v>
      </c>
      <c r="R12" s="34"/>
      <c r="S12" s="23"/>
      <c r="T12" s="23"/>
      <c r="U12" s="21" t="s">
        <v>53</v>
      </c>
      <c r="V12" s="21" t="s">
        <v>57</v>
      </c>
      <c r="W12" s="21" t="s">
        <v>52</v>
      </c>
      <c r="X12" s="24">
        <v>43769</v>
      </c>
      <c r="Y12" s="24">
        <v>43769</v>
      </c>
      <c r="Z12" s="1"/>
      <c r="AA12" s="14"/>
      <c r="AB12" s="35"/>
      <c r="AC12" s="36"/>
      <c r="AD12" s="42" t="s">
        <v>73</v>
      </c>
      <c r="AE12" s="33" t="s">
        <v>54</v>
      </c>
      <c r="AF12" s="29">
        <v>796</v>
      </c>
      <c r="AG12" s="29" t="s">
        <v>61</v>
      </c>
      <c r="AH12" s="14">
        <v>2</v>
      </c>
      <c r="AI12" s="31">
        <v>58401000000</v>
      </c>
      <c r="AJ12" s="21" t="s">
        <v>62</v>
      </c>
      <c r="AK12" s="24">
        <v>43769</v>
      </c>
      <c r="AL12" s="24">
        <v>43769</v>
      </c>
      <c r="AM12" s="24">
        <v>43769</v>
      </c>
      <c r="AN12" s="21">
        <v>2019</v>
      </c>
      <c r="AO12" s="21"/>
      <c r="AP12" s="21"/>
      <c r="AQ12" s="21"/>
      <c r="AR12" s="21"/>
      <c r="AS12" s="24"/>
      <c r="AT12" s="26"/>
      <c r="AU12" s="27"/>
      <c r="AV12" s="21"/>
      <c r="AW12" s="21"/>
      <c r="AX12" s="21"/>
    </row>
    <row r="13" spans="1:50" s="25" customFormat="1" ht="369.6">
      <c r="A13" s="1">
        <v>4</v>
      </c>
      <c r="B13" s="22">
        <v>251</v>
      </c>
      <c r="C13" s="21" t="s">
        <v>57</v>
      </c>
      <c r="D13" s="21"/>
      <c r="E13" s="21" t="s">
        <v>63</v>
      </c>
      <c r="F13" s="21">
        <v>1</v>
      </c>
      <c r="G13" s="42" t="s">
        <v>71</v>
      </c>
      <c r="H13" s="38">
        <v>58.29</v>
      </c>
      <c r="I13" s="39">
        <v>58.29</v>
      </c>
      <c r="J13" s="21">
        <v>1</v>
      </c>
      <c r="K13" s="21"/>
      <c r="L13" s="21" t="s">
        <v>50</v>
      </c>
      <c r="M13" s="1" t="s">
        <v>51</v>
      </c>
      <c r="N13" s="33" t="s">
        <v>60</v>
      </c>
      <c r="O13" s="37">
        <v>9.5666700000000002</v>
      </c>
      <c r="P13" s="37">
        <v>9.5666700000000002</v>
      </c>
      <c r="Q13" s="37">
        <v>9.5666700000000002</v>
      </c>
      <c r="R13" s="34"/>
      <c r="S13" s="23"/>
      <c r="T13" s="23"/>
      <c r="U13" s="21" t="s">
        <v>53</v>
      </c>
      <c r="V13" s="21" t="s">
        <v>57</v>
      </c>
      <c r="W13" s="21" t="s">
        <v>52</v>
      </c>
      <c r="X13" s="24">
        <v>43769</v>
      </c>
      <c r="Y13" s="24">
        <v>43769</v>
      </c>
      <c r="Z13" s="1"/>
      <c r="AA13" s="14"/>
      <c r="AB13" s="35"/>
      <c r="AC13" s="36"/>
      <c r="AD13" s="42" t="s">
        <v>71</v>
      </c>
      <c r="AE13" s="33" t="s">
        <v>54</v>
      </c>
      <c r="AF13" s="29">
        <v>796</v>
      </c>
      <c r="AG13" s="29" t="s">
        <v>61</v>
      </c>
      <c r="AH13" s="14">
        <v>7</v>
      </c>
      <c r="AI13" s="31">
        <v>58401000000</v>
      </c>
      <c r="AJ13" s="21" t="s">
        <v>62</v>
      </c>
      <c r="AK13" s="24">
        <v>43769</v>
      </c>
      <c r="AL13" s="24">
        <v>43769</v>
      </c>
      <c r="AM13" s="24">
        <v>43769</v>
      </c>
      <c r="AN13" s="21">
        <v>2019</v>
      </c>
      <c r="AO13" s="21"/>
      <c r="AP13" s="21"/>
      <c r="AQ13" s="21"/>
      <c r="AR13" s="21"/>
      <c r="AS13" s="24"/>
      <c r="AT13" s="26"/>
      <c r="AU13" s="27"/>
      <c r="AV13" s="21"/>
      <c r="AW13" s="21"/>
      <c r="AX13" s="21"/>
    </row>
    <row r="14" spans="1:50" s="15" customFormat="1">
      <c r="A14" s="72" t="s">
        <v>55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16">
        <f>SUM(O12:O13)</f>
        <v>15.766670000000001</v>
      </c>
      <c r="P14" s="16">
        <f>SUM(P12:P13)</f>
        <v>15.766670000000001</v>
      </c>
      <c r="Q14" s="16">
        <f>SUM(Q12:Q13)</f>
        <v>15.766670000000001</v>
      </c>
      <c r="R14" s="16"/>
      <c r="S14" s="28"/>
      <c r="T14" s="28"/>
      <c r="U14" s="69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1"/>
    </row>
  </sheetData>
  <sheetProtection formatCells="0" formatColumns="0" formatRows="0" insertRows="0" deleteRows="0" sort="0" autoFilter="0"/>
  <autoFilter ref="A10:AX13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2">
    <mergeCell ref="U14:AX14"/>
    <mergeCell ref="A14:N14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3">
    <cfRule type="expression" dxfId="15" priority="2433">
      <formula>J13=IFERROR(VLOOKUP(I13,#REF!,1,FALSE),"2_Только субъекты МСП")</formula>
    </cfRule>
    <cfRule type="expression" dxfId="14" priority="2434">
      <formula>J13&lt;&gt;IF(I13=VLOOKUP(I13,#REF!,1,FALSE),"2_Только субъекты МСП")</formula>
    </cfRule>
  </conditionalFormatting>
  <conditionalFormatting sqref="J11:J13">
    <cfRule type="expression" dxfId="13" priority="83">
      <formula>J11=IFERROR(VLOOKUP(I11,#REF!,1,FALSE),"2_Только субъекты МСП")</formula>
    </cfRule>
    <cfRule type="expression" dxfId="12" priority="84">
      <formula>J11&lt;&gt;IF(I11=VLOOKUP(I11,#REF!,1,FALSE),"2_Только субъекты МСП")</formula>
    </cfRule>
  </conditionalFormatting>
  <conditionalFormatting sqref="J13">
    <cfRule type="expression" dxfId="11" priority="77">
      <formula>J13=IFERROR(VLOOKUP(I13,#REF!,1,FALSE),"2_Только субъекты МСП")</formula>
    </cfRule>
    <cfRule type="expression" dxfId="10" priority="78">
      <formula>J13&lt;&gt;IF(I13=VLOOKUP(I13,#REF!,1,FALSE),"2_Только субъекты МСП")</formula>
    </cfRule>
  </conditionalFormatting>
  <conditionalFormatting sqref="J13">
    <cfRule type="expression" dxfId="9" priority="75">
      <formula>J13=IFERROR(VLOOKUP(I13,#REF!,1,FALSE),"2_Только субъекты МСП")</formula>
    </cfRule>
    <cfRule type="expression" dxfId="8" priority="76">
      <formula>J13&lt;&gt;IF(I13=VLOOKUP(I13,#REF!,1,FALSE),"2_Только субъекты МСП")</formula>
    </cfRule>
  </conditionalFormatting>
  <conditionalFormatting sqref="J11:J12">
    <cfRule type="expression" dxfId="7" priority="13">
      <formula>J11=IFERROR(VLOOKUP(I11,#REF!,1,FALSE),"2_Только субъекты МСП")</formula>
    </cfRule>
    <cfRule type="expression" dxfId="6" priority="14">
      <formula>J11&lt;&gt;IF(I11=VLOOKUP(I11,#REF!,1,FALSE),"2_Только субъекты МСП")</formula>
    </cfRule>
  </conditionalFormatting>
  <conditionalFormatting sqref="J12">
    <cfRule type="expression" dxfId="5" priority="5">
      <formula>J12=IFERROR(VLOOKUP(I12,#REF!,1,FALSE),"2_Только субъекты МСП")</formula>
    </cfRule>
    <cfRule type="expression" dxfId="4" priority="6">
      <formula>J12&lt;&gt;IF(I12=VLOOKUP(I12,#REF!,1,FALSE),"2_Только субъекты МСП")</formula>
    </cfRule>
  </conditionalFormatting>
  <conditionalFormatting sqref="J12">
    <cfRule type="expression" dxfId="3" priority="3">
      <formula>J12=IFERROR(VLOOKUP(I12,#REF!,1,FALSE),"2_Только субъекты МСП")</formula>
    </cfRule>
    <cfRule type="expression" dxfId="2" priority="4">
      <formula>J12&lt;&gt;IF(I12=VLOOKUP(I12,#REF!,1,FALSE),"2_Только субъекты МСП")</formula>
    </cfRule>
  </conditionalFormatting>
  <conditionalFormatting sqref="J12">
    <cfRule type="expression" dxfId="1" priority="1">
      <formula>J12=IFERROR(VLOOKUP(I12,#REF!,1,FALSE),"2_Только субъекты МСП")</formula>
    </cfRule>
    <cfRule type="expression" dxfId="0" priority="2">
      <formula>J12&lt;&gt;IF(I12=VLOOKUP(I12,#REF!,1,FALSE),"2_Только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2019-10-16T05:19:07Z</cp:lastPrinted>
  <dcterms:created xsi:type="dcterms:W3CDTF">2011-11-18T07:59:33Z</dcterms:created>
  <dcterms:modified xsi:type="dcterms:W3CDTF">2019-10-16T05:19:21Z</dcterms:modified>
</cp:coreProperties>
</file>