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закупки_текущий'!$A$10:$AX$14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refMode="R1C1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R14" i="1"/>
  <c r="Q14"/>
  <c r="P14"/>
  <c r="O14"/>
</calcChain>
</file>

<file path=xl/sharedStrings.xml><?xml version="1.0" encoding="utf-8"?>
<sst xmlns="http://schemas.openxmlformats.org/spreadsheetml/2006/main" count="100" uniqueCount="76">
  <si>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</si>
  <si>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</si>
  <si>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</si>
  <si>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</si>
  <si>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</si>
  <si>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</si>
  <si>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</si>
  <si>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</si>
  <si>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</si>
  <si>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</si>
  <si>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</si>
  <si>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</si>
  <si>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</si>
  <si>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</si>
  <si>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</si>
  <si>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</si>
  <si>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</si>
  <si>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</si>
  <si>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</si>
  <si>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</si>
  <si>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</si>
  <si>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</si>
  <si>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</si>
  <si>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</si>
  <si>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</si>
  <si>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</si>
  <si>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</si>
  <si>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</si>
  <si>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</si>
  <si>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</si>
  <si>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</si>
  <si>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</si>
  <si>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</si>
  <si>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</si>
  <si>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</si>
  <si>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</si>
  <si>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</si>
  <si>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</si>
  <si>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</si>
  <si>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</si>
  <si>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</si>
  <si>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</si>
  <si>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</si>
  <si>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</si>
  <si>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</si>
  <si>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</si>
  <si>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</si>
  <si>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</si>
  <si>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</si>
  <si>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</si>
  <si>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</si>
  <si>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</si>
  <si>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</si>
  <si>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</si>
  <si>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</si>
  <si>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В соответствии с Техническим заданием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</si>
  <si>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</si>
  <si>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Председатель ЦЗО__________________ И.В. Семёнов</t>
  </si>
  <si>
    <t xml:space="preserve">Корректировка Плана закупки АО "Псковэнергоагент" на 2022 год.  </t>
  </si>
  <si>
    <t>«Согласовано»      "        " февраля 2022 г.</t>
  </si>
  <si>
    <t>Оказание услуг по страхованию имущества</t>
  </si>
  <si>
    <t>65.12.2</t>
  </si>
  <si>
    <t>65.12.4</t>
  </si>
  <si>
    <t>СЦ</t>
  </si>
  <si>
    <t>Не электронная</t>
  </si>
  <si>
    <t>усл.ед.</t>
  </si>
  <si>
    <t>Псковская область</t>
  </si>
  <si>
    <t>МТРиО</t>
  </si>
  <si>
    <t>Псковская область, г. Псков</t>
  </si>
  <si>
    <t xml:space="preserve">Поставка контейнеров для ТКО при административных зданиях в г. Порхов, г. Печоры, г. Опочка, п. Красногородск </t>
  </si>
  <si>
    <t>шт.</t>
  </si>
  <si>
    <t>29.20.21.120</t>
  </si>
  <si>
    <t>29.20.5</t>
  </si>
  <si>
    <t xml:space="preserve">Поставка светотехнической продукции для кабинетов административных зданий </t>
  </si>
  <si>
    <t>46.47.12</t>
  </si>
  <si>
    <t>46.47.2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</si>
</sst>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9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4" borderId="48" xfId="0" applyFont="1" applyFill="1" applyBorder="1" applyAlignment="1">
      <alignment horizontal="center" vertical="center" wrapText="1"/>
    </xf>
    <xf numFmtId="0" fontId="139" fillId="0" borderId="0" xfId="0" applyFont="1" applyFill="1" applyAlignment="1" applyProtection="1">
      <alignment vertical="top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143" borderId="31" xfId="0" applyFont="1" applyFill="1" applyBorder="1" applyAlignment="1" applyProtection="1">
      <alignment horizontal="center" vertical="center" wrapText="1"/>
      <protection locked="0"/>
    </xf>
    <xf numFmtId="0" fontId="138" fillId="0" borderId="32" xfId="0" applyFont="1" applyFill="1" applyBorder="1" applyAlignment="1">
      <alignment horizontal="center" vertical="center" wrapText="1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2" fontId="141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4"/>
  <sheetViews>
    <sheetView tabSelected="1" zoomScale="40" zoomScaleNormal="40" zoomScaleSheetLayoutView="75" workbookViewId="0">
      <selection activeCell="AH13" sqref="AH13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7.332031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59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57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41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48" t="s">
        <v>6</v>
      </c>
      <c r="B7" s="48" t="s">
        <v>0</v>
      </c>
      <c r="C7" s="54" t="s">
        <v>2</v>
      </c>
      <c r="D7" s="55"/>
      <c r="E7" s="48" t="s">
        <v>8</v>
      </c>
      <c r="F7" s="48" t="s">
        <v>3</v>
      </c>
      <c r="G7" s="48" t="s">
        <v>4</v>
      </c>
      <c r="H7" s="48" t="s">
        <v>34</v>
      </c>
      <c r="I7" s="48" t="s">
        <v>35</v>
      </c>
      <c r="J7" s="48" t="s">
        <v>33</v>
      </c>
      <c r="K7" s="48" t="s">
        <v>30</v>
      </c>
      <c r="L7" s="48" t="s">
        <v>32</v>
      </c>
      <c r="M7" s="48" t="s">
        <v>10</v>
      </c>
      <c r="N7" s="48" t="s">
        <v>11</v>
      </c>
      <c r="O7" s="51" t="s">
        <v>29</v>
      </c>
      <c r="P7" s="51" t="s">
        <v>28</v>
      </c>
      <c r="Q7" s="57" t="s">
        <v>51</v>
      </c>
      <c r="R7" s="58"/>
      <c r="S7" s="58"/>
      <c r="T7" s="59"/>
      <c r="U7" s="48" t="s">
        <v>9</v>
      </c>
      <c r="V7" s="48" t="s">
        <v>17</v>
      </c>
      <c r="W7" s="48" t="s">
        <v>18</v>
      </c>
      <c r="X7" s="56" t="s">
        <v>47</v>
      </c>
      <c r="Y7" s="56" t="s">
        <v>48</v>
      </c>
      <c r="Z7" s="54" t="s">
        <v>31</v>
      </c>
      <c r="AA7" s="68"/>
      <c r="AB7" s="68"/>
      <c r="AC7" s="55"/>
      <c r="AD7" s="54" t="s">
        <v>7</v>
      </c>
      <c r="AE7" s="68"/>
      <c r="AF7" s="68"/>
      <c r="AG7" s="68"/>
      <c r="AH7" s="68"/>
      <c r="AI7" s="68"/>
      <c r="AJ7" s="68"/>
      <c r="AK7" s="68"/>
      <c r="AL7" s="68"/>
      <c r="AM7" s="55"/>
      <c r="AN7" s="48" t="s">
        <v>1</v>
      </c>
      <c r="AO7" s="48" t="s">
        <v>12</v>
      </c>
      <c r="AP7" s="65" t="s">
        <v>37</v>
      </c>
      <c r="AQ7" s="66"/>
      <c r="AR7" s="66"/>
      <c r="AS7" s="66"/>
      <c r="AT7" s="66"/>
      <c r="AU7" s="66"/>
      <c r="AV7" s="66"/>
      <c r="AW7" s="67"/>
      <c r="AX7" s="43" t="s">
        <v>46</v>
      </c>
    </row>
    <row r="8" spans="1:50" s="11" customFormat="1">
      <c r="A8" s="49"/>
      <c r="B8" s="49"/>
      <c r="C8" s="48" t="s">
        <v>15</v>
      </c>
      <c r="D8" s="48" t="s">
        <v>16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60"/>
      <c r="R8" s="61"/>
      <c r="S8" s="61"/>
      <c r="T8" s="62"/>
      <c r="U8" s="49"/>
      <c r="V8" s="49"/>
      <c r="W8" s="49"/>
      <c r="X8" s="56"/>
      <c r="Y8" s="56"/>
      <c r="Z8" s="48" t="s">
        <v>36</v>
      </c>
      <c r="AA8" s="48" t="s">
        <v>19</v>
      </c>
      <c r="AB8" s="48" t="s">
        <v>13</v>
      </c>
      <c r="AC8" s="48" t="s">
        <v>14</v>
      </c>
      <c r="AD8" s="48" t="s">
        <v>20</v>
      </c>
      <c r="AE8" s="48" t="s">
        <v>21</v>
      </c>
      <c r="AF8" s="54" t="s">
        <v>22</v>
      </c>
      <c r="AG8" s="55"/>
      <c r="AH8" s="48" t="s">
        <v>23</v>
      </c>
      <c r="AI8" s="54" t="s">
        <v>24</v>
      </c>
      <c r="AJ8" s="55"/>
      <c r="AK8" s="51" t="s">
        <v>25</v>
      </c>
      <c r="AL8" s="48" t="s">
        <v>49</v>
      </c>
      <c r="AM8" s="63" t="s">
        <v>50</v>
      </c>
      <c r="AN8" s="49"/>
      <c r="AO8" s="49"/>
      <c r="AP8" s="43" t="s">
        <v>38</v>
      </c>
      <c r="AQ8" s="43" t="s">
        <v>39</v>
      </c>
      <c r="AR8" s="43" t="s">
        <v>40</v>
      </c>
      <c r="AS8" s="43" t="s">
        <v>41</v>
      </c>
      <c r="AT8" s="43" t="s">
        <v>42</v>
      </c>
      <c r="AU8" s="46" t="s">
        <v>44</v>
      </c>
      <c r="AV8" s="46" t="s">
        <v>45</v>
      </c>
      <c r="AW8" s="43" t="s">
        <v>43</v>
      </c>
      <c r="AX8" s="44"/>
    </row>
    <row r="9" spans="1:50" s="11" customFormat="1" ht="409.6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3"/>
      <c r="Q9" s="12">
        <v>2022</v>
      </c>
      <c r="R9" s="12">
        <v>2023</v>
      </c>
      <c r="S9" s="12">
        <v>2024</v>
      </c>
      <c r="T9" s="12">
        <v>2025</v>
      </c>
      <c r="U9" s="50"/>
      <c r="V9" s="50"/>
      <c r="W9" s="50"/>
      <c r="X9" s="56"/>
      <c r="Y9" s="56"/>
      <c r="Z9" s="50"/>
      <c r="AA9" s="50"/>
      <c r="AB9" s="50"/>
      <c r="AC9" s="50"/>
      <c r="AD9" s="50"/>
      <c r="AE9" s="50"/>
      <c r="AF9" s="13" t="s">
        <v>26</v>
      </c>
      <c r="AG9" s="13" t="s">
        <v>5</v>
      </c>
      <c r="AH9" s="50"/>
      <c r="AI9" s="13" t="s">
        <v>27</v>
      </c>
      <c r="AJ9" s="13" t="s">
        <v>5</v>
      </c>
      <c r="AK9" s="53"/>
      <c r="AL9" s="50"/>
      <c r="AM9" s="64"/>
      <c r="AN9" s="50"/>
      <c r="AO9" s="50"/>
      <c r="AP9" s="45"/>
      <c r="AQ9" s="45"/>
      <c r="AR9" s="45"/>
      <c r="AS9" s="45"/>
      <c r="AT9" s="45"/>
      <c r="AU9" s="47"/>
      <c r="AV9" s="47"/>
      <c r="AW9" s="45"/>
      <c r="AX9" s="45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5" customFormat="1" ht="409.6">
      <c r="A11" s="19">
        <v>7</v>
      </c>
      <c r="B11" s="26">
        <v>44</v>
      </c>
      <c r="C11" s="19" t="s">
        <v>54</v>
      </c>
      <c r="D11" s="19"/>
      <c r="E11" s="14"/>
      <c r="F11" s="19"/>
      <c r="G11" s="27" t="s">
        <v>60</v>
      </c>
      <c r="H11" s="37" t="s">
        <v>61</v>
      </c>
      <c r="I11" s="37" t="s">
        <v>62</v>
      </c>
      <c r="J11" s="19">
        <v>1</v>
      </c>
      <c r="K11" s="19"/>
      <c r="L11" s="19" t="s">
        <v>52</v>
      </c>
      <c r="M11" s="14" t="s">
        <v>53</v>
      </c>
      <c r="N11" s="20" t="s">
        <v>56</v>
      </c>
      <c r="O11" s="28">
        <v>9.9494299999999996</v>
      </c>
      <c r="P11" s="28">
        <v>9.9494299999999996</v>
      </c>
      <c r="Q11" s="28">
        <v>8.2911900000000003</v>
      </c>
      <c r="R11" s="28">
        <v>1.6582399999999999</v>
      </c>
      <c r="S11" s="23"/>
      <c r="T11" s="23"/>
      <c r="U11" s="19" t="s">
        <v>63</v>
      </c>
      <c r="V11" s="19" t="s">
        <v>54</v>
      </c>
      <c r="W11" s="19" t="s">
        <v>64</v>
      </c>
      <c r="X11" s="21">
        <v>44620</v>
      </c>
      <c r="Y11" s="21">
        <v>44620</v>
      </c>
      <c r="Z11" s="19"/>
      <c r="AA11" s="19"/>
      <c r="AB11" s="19"/>
      <c r="AC11" s="19"/>
      <c r="AD11" s="27" t="s">
        <v>60</v>
      </c>
      <c r="AE11" s="4" t="s">
        <v>55</v>
      </c>
      <c r="AF11" s="19">
        <v>876</v>
      </c>
      <c r="AG11" s="1" t="s">
        <v>65</v>
      </c>
      <c r="AH11" s="4">
        <v>16</v>
      </c>
      <c r="AI11" s="24">
        <v>58000000000</v>
      </c>
      <c r="AJ11" s="29" t="s">
        <v>66</v>
      </c>
      <c r="AK11" s="21">
        <v>44620</v>
      </c>
      <c r="AL11" s="21">
        <v>44620</v>
      </c>
      <c r="AM11" s="21">
        <v>44957</v>
      </c>
      <c r="AN11" s="1">
        <v>2022</v>
      </c>
      <c r="AO11" s="19"/>
      <c r="AP11" s="1"/>
      <c r="AQ11" s="1"/>
      <c r="AR11" s="1"/>
      <c r="AS11" s="1"/>
      <c r="AT11" s="1"/>
      <c r="AU11" s="22"/>
      <c r="AV11" s="1"/>
      <c r="AW11" s="1"/>
      <c r="AX11" s="19"/>
    </row>
    <row r="12" spans="1:50" s="15" customFormat="1" ht="409.6">
      <c r="A12" s="1">
        <v>7</v>
      </c>
      <c r="B12" s="26">
        <v>45</v>
      </c>
      <c r="C12" s="1" t="s">
        <v>54</v>
      </c>
      <c r="D12" s="1"/>
      <c r="E12" s="1" t="s">
        <v>67</v>
      </c>
      <c r="F12" s="1">
        <v>1</v>
      </c>
      <c r="G12" s="30" t="s">
        <v>69</v>
      </c>
      <c r="H12" s="27" t="s">
        <v>72</v>
      </c>
      <c r="I12" s="27" t="s">
        <v>71</v>
      </c>
      <c r="J12" s="19">
        <v>1</v>
      </c>
      <c r="K12" s="19"/>
      <c r="L12" s="1" t="s">
        <v>52</v>
      </c>
      <c r="M12" s="1" t="s">
        <v>53</v>
      </c>
      <c r="N12" s="20" t="s">
        <v>56</v>
      </c>
      <c r="O12" s="28">
        <v>18.100000000000001</v>
      </c>
      <c r="P12" s="28">
        <v>21.72</v>
      </c>
      <c r="Q12" s="28">
        <v>21.72</v>
      </c>
      <c r="R12" s="28"/>
      <c r="S12" s="31"/>
      <c r="T12" s="31"/>
      <c r="U12" s="19" t="s">
        <v>63</v>
      </c>
      <c r="V12" s="1" t="s">
        <v>54</v>
      </c>
      <c r="W12" s="1" t="s">
        <v>64</v>
      </c>
      <c r="X12" s="32">
        <v>44620</v>
      </c>
      <c r="Y12" s="32">
        <v>44620</v>
      </c>
      <c r="Z12" s="1"/>
      <c r="AA12" s="19"/>
      <c r="AB12" s="19"/>
      <c r="AC12" s="19"/>
      <c r="AD12" s="30" t="s">
        <v>69</v>
      </c>
      <c r="AE12" s="33" t="s">
        <v>55</v>
      </c>
      <c r="AF12" s="14">
        <v>796</v>
      </c>
      <c r="AG12" s="14" t="s">
        <v>70</v>
      </c>
      <c r="AH12" s="33">
        <v>4</v>
      </c>
      <c r="AI12" s="34">
        <v>58401000000</v>
      </c>
      <c r="AJ12" s="1" t="s">
        <v>68</v>
      </c>
      <c r="AK12" s="32">
        <v>44620</v>
      </c>
      <c r="AL12" s="32">
        <v>44620</v>
      </c>
      <c r="AM12" s="35">
        <v>44651</v>
      </c>
      <c r="AN12" s="1">
        <v>2022</v>
      </c>
      <c r="AO12" s="1"/>
      <c r="AP12" s="1"/>
      <c r="AQ12" s="1"/>
      <c r="AR12" s="1"/>
      <c r="AS12" s="21"/>
      <c r="AT12" s="36"/>
      <c r="AU12" s="22"/>
      <c r="AV12" s="1"/>
      <c r="AW12" s="1"/>
      <c r="AX12" s="1"/>
    </row>
    <row r="13" spans="1:50" s="15" customFormat="1" ht="409.6">
      <c r="A13" s="1">
        <v>7</v>
      </c>
      <c r="B13" s="26">
        <v>46</v>
      </c>
      <c r="C13" s="1" t="s">
        <v>54</v>
      </c>
      <c r="D13" s="1"/>
      <c r="E13" s="1" t="s">
        <v>67</v>
      </c>
      <c r="F13" s="1">
        <v>1</v>
      </c>
      <c r="G13" s="30" t="s">
        <v>73</v>
      </c>
      <c r="H13" s="27" t="s">
        <v>75</v>
      </c>
      <c r="I13" s="27" t="s">
        <v>74</v>
      </c>
      <c r="J13" s="1">
        <v>2</v>
      </c>
      <c r="K13" s="19"/>
      <c r="L13" s="1" t="s">
        <v>52</v>
      </c>
      <c r="M13" s="1" t="s">
        <v>53</v>
      </c>
      <c r="N13" s="20" t="s">
        <v>56</v>
      </c>
      <c r="O13" s="28">
        <v>81.650149999999996</v>
      </c>
      <c r="P13" s="28">
        <v>97.980180000000004</v>
      </c>
      <c r="Q13" s="28">
        <v>97.980180000000004</v>
      </c>
      <c r="R13" s="28"/>
      <c r="S13" s="31"/>
      <c r="T13" s="31"/>
      <c r="U13" s="19" t="s">
        <v>63</v>
      </c>
      <c r="V13" s="1" t="s">
        <v>54</v>
      </c>
      <c r="W13" s="1" t="s">
        <v>64</v>
      </c>
      <c r="X13" s="32">
        <v>44620</v>
      </c>
      <c r="Y13" s="32">
        <v>44620</v>
      </c>
      <c r="Z13" s="1"/>
      <c r="AA13" s="19"/>
      <c r="AB13" s="19"/>
      <c r="AC13" s="19"/>
      <c r="AD13" s="30" t="s">
        <v>73</v>
      </c>
      <c r="AE13" s="33" t="s">
        <v>55</v>
      </c>
      <c r="AF13" s="19">
        <v>876</v>
      </c>
      <c r="AG13" s="1" t="s">
        <v>65</v>
      </c>
      <c r="AH13" s="4">
        <v>12</v>
      </c>
      <c r="AI13" s="34">
        <v>58401000000</v>
      </c>
      <c r="AJ13" s="1" t="s">
        <v>68</v>
      </c>
      <c r="AK13" s="32">
        <v>44620</v>
      </c>
      <c r="AL13" s="32">
        <v>44651</v>
      </c>
      <c r="AM13" s="35">
        <v>44712</v>
      </c>
      <c r="AN13" s="1">
        <v>2022</v>
      </c>
      <c r="AO13" s="1"/>
      <c r="AP13" s="1"/>
      <c r="AQ13" s="1"/>
      <c r="AR13" s="1"/>
      <c r="AS13" s="21"/>
      <c r="AT13" s="36"/>
      <c r="AU13" s="22"/>
      <c r="AV13" s="1"/>
      <c r="AW13" s="1"/>
      <c r="AX13" s="1"/>
    </row>
    <row r="14" spans="1:50" s="15" customForma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16">
        <f>SUM(O11:O13)</f>
        <v>109.69958</v>
      </c>
      <c r="P14" s="16">
        <f>SUM(P11:P13)</f>
        <v>129.64961</v>
      </c>
      <c r="Q14" s="16">
        <f>SUM(Q11:Q13)</f>
        <v>127.99137</v>
      </c>
      <c r="R14" s="16">
        <f>SUM(R11:R13)</f>
        <v>1.6582399999999999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8"/>
    </row>
  </sheetData>
  <sheetProtection formatCells="0" formatColumns="0" formatRows="0" insertRows="0" deleteRows="0" sort="0" autoFilter="0"/>
  <autoFilter ref="A10:AX14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4:N14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AB11:AB13 J11:J13">
    <cfRule type="expression" dxfId="3" priority="465">
      <formula>J11=IFERROR(VLOOKUP(I11,#REF!,1,FALSE),"2_Только субъекты МСП")</formula>
    </cfRule>
    <cfRule type="expression" dxfId="2" priority="466">
      <formula>J11&lt;&gt;IF(I11=VLOOKUP(I11,#REF!,1,FALSE),"2_Только субъекты МСП")</formula>
    </cfRule>
  </conditionalFormatting>
  <conditionalFormatting sqref="AB11:AB13 J11:J13">
    <cfRule type="expression" dxfId="1" priority="9">
      <formula>J11=IFERROR(VLOOKUP(I11,#REF!,1,FALSE),"2_Только субъекты МСП")</formula>
    </cfRule>
    <cfRule type="expression" dxfId="0" priority="10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2022-02-16T10:20:10Z</cp:lastPrinted>
  <dcterms:created xsi:type="dcterms:W3CDTF">2011-11-18T07:59:33Z</dcterms:created>
  <dcterms:modified xsi:type="dcterms:W3CDTF">2022-02-17T05:19:11Z</dcterms:modified>
</cp:coreProperties>
</file>